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22\01_共有フォルダ\02_建設技術部\02_企画研究課\_1 企画研修班\206_老朽化対策\01.全般\H28HP添付資料\"/>
    </mc:Choice>
  </mc:AlternateContent>
  <bookViews>
    <workbookView xWindow="0" yWindow="0" windowWidth="28800" windowHeight="12060"/>
  </bookViews>
  <sheets>
    <sheet name="委託料調書" sheetId="1" r:id="rId1"/>
  </sheets>
  <calcPr calcId="152511"/>
</workbook>
</file>

<file path=xl/calcChain.xml><?xml version="1.0" encoding="utf-8"?>
<calcChain xmlns="http://schemas.openxmlformats.org/spreadsheetml/2006/main">
  <c r="C7" i="1" l="1"/>
  <c r="F7" i="1" s="1"/>
  <c r="C9" i="1"/>
  <c r="F9" i="1" s="1"/>
  <c r="C11" i="1"/>
  <c r="C12" i="1"/>
  <c r="C6" i="1" s="1"/>
  <c r="F16" i="1"/>
  <c r="C15" i="1" s="1"/>
  <c r="F14" i="1"/>
  <c r="F13" i="1"/>
  <c r="F12" i="1"/>
  <c r="F11" i="1"/>
  <c r="C8" i="1" l="1"/>
  <c r="F6" i="1"/>
  <c r="C10" i="1"/>
  <c r="C4" i="1" s="1"/>
  <c r="F15" i="1"/>
  <c r="F8" i="1" l="1"/>
  <c r="C5" i="1"/>
  <c r="F5" i="1" s="1"/>
  <c r="F10" i="1"/>
  <c r="F4" i="1"/>
</calcChain>
</file>

<file path=xl/sharedStrings.xml><?xml version="1.0" encoding="utf-8"?>
<sst xmlns="http://schemas.openxmlformats.org/spreadsheetml/2006/main" count="31" uniqueCount="22">
  <si>
    <t>単位：円（消費税込）</t>
    <rPh sb="0" eb="2">
      <t>タンイ</t>
    </rPh>
    <rPh sb="3" eb="4">
      <t>エン</t>
    </rPh>
    <phoneticPr fontId="2"/>
  </si>
  <si>
    <t>費　目</t>
    <rPh sb="0" eb="1">
      <t>ヒ</t>
    </rPh>
    <rPh sb="2" eb="3">
      <t>メ</t>
    </rPh>
    <phoneticPr fontId="2"/>
  </si>
  <si>
    <t>区分</t>
    <rPh sb="0" eb="2">
      <t>クブン</t>
    </rPh>
    <phoneticPr fontId="2"/>
  </si>
  <si>
    <t>備考</t>
    <rPh sb="0" eb="2">
      <t>ビコウ</t>
    </rPh>
    <phoneticPr fontId="2"/>
  </si>
  <si>
    <t>落札時</t>
    <rPh sb="0" eb="2">
      <t>ラクサツ</t>
    </rPh>
    <rPh sb="2" eb="3">
      <t>ジ</t>
    </rPh>
    <phoneticPr fontId="2"/>
  </si>
  <si>
    <t>当初</t>
    <rPh sb="0" eb="2">
      <t>トウショ</t>
    </rPh>
    <phoneticPr fontId="2"/>
  </si>
  <si>
    <t>再委託後は調査委託金額</t>
    <rPh sb="0" eb="3">
      <t>サイイタク</t>
    </rPh>
    <rPh sb="3" eb="4">
      <t>ゴ</t>
    </rPh>
    <phoneticPr fontId="2"/>
  </si>
  <si>
    <t>当初は設計金額</t>
    <rPh sb="0" eb="2">
      <t>トウショ</t>
    </rPh>
    <phoneticPr fontId="2"/>
  </si>
  <si>
    <t>設計金額</t>
    <rPh sb="0" eb="2">
      <t>セッケイ</t>
    </rPh>
    <rPh sb="2" eb="4">
      <t>キンガク</t>
    </rPh>
    <phoneticPr fontId="2"/>
  </si>
  <si>
    <t>調査委託金額</t>
    <phoneticPr fontId="2"/>
  </si>
  <si>
    <t>当初(落札時)</t>
    <rPh sb="0" eb="2">
      <t>トウショ</t>
    </rPh>
    <rPh sb="3" eb="5">
      <t>ラクサツ</t>
    </rPh>
    <rPh sb="5" eb="6">
      <t>ジ</t>
    </rPh>
    <phoneticPr fontId="2"/>
  </si>
  <si>
    <t>(※1)</t>
    <phoneticPr fontId="2"/>
  </si>
  <si>
    <t>事務経費＋直接経費</t>
    <phoneticPr fontId="2"/>
  </si>
  <si>
    <t>(※2)</t>
    <phoneticPr fontId="2"/>
  </si>
  <si>
    <t>設計金額×7％以内</t>
    <phoneticPr fontId="2"/>
  </si>
  <si>
    <t>委託料調書</t>
    <rPh sb="0" eb="2">
      <t>イタク</t>
    </rPh>
    <rPh sb="2" eb="3">
      <t>リョウ</t>
    </rPh>
    <rPh sb="3" eb="5">
      <t>チョウショ</t>
    </rPh>
    <phoneticPr fontId="2"/>
  </si>
  <si>
    <t>第1回変更</t>
    <rPh sb="0" eb="1">
      <t>ダイ</t>
    </rPh>
    <rPh sb="2" eb="3">
      <t>カイ</t>
    </rPh>
    <rPh sb="3" eb="5">
      <t>ヘンコウ</t>
    </rPh>
    <phoneticPr fontId="2"/>
  </si>
  <si>
    <t>委託料(※1)</t>
    <rPh sb="0" eb="2">
      <t>イタク</t>
    </rPh>
    <rPh sb="2" eb="3">
      <t>リョウ</t>
    </rPh>
    <phoneticPr fontId="2"/>
  </si>
  <si>
    <t>　事務経費(※2)</t>
    <rPh sb="1" eb="3">
      <t>ジム</t>
    </rPh>
    <rPh sb="3" eb="5">
      <t>ケイヒ</t>
    </rPh>
    <phoneticPr fontId="2"/>
  </si>
  <si>
    <t>　直接経費</t>
    <rPh sb="1" eb="3">
      <t>チョクセツ</t>
    </rPh>
    <rPh sb="3" eb="5">
      <t>ケイヒ</t>
    </rPh>
    <phoneticPr fontId="2"/>
  </si>
  <si>
    <t>○○市</t>
    <rPh sb="2" eb="3">
      <t>シ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</si>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</sst>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176" fontId="0" fillId="0" borderId="0">
      <alignment vertical="center"/>
    </xf>
  </cellStyleXfs>
  <cellXfs count="25">
    <xf numFmtId="176" fontId="0" fillId="0" borderId="0" xfId="0">
      <alignment vertical="center"/>
    </xf>
    <xf numFmtId="176" fontId="0" fillId="0" borderId="0" xfId="0" applyAlignment="1">
      <alignment horizontal="right" vertical="center"/>
    </xf>
    <xf numFmtId="176" fontId="0" fillId="0" borderId="1" xfId="0" applyBorder="1" applyAlignment="1">
      <alignment horizontal="center" vertical="center"/>
    </xf>
    <xf numFmtId="176" fontId="0" fillId="2" borderId="1" xfId="0" applyFill="1" applyBorder="1" applyAlignment="1">
      <alignment horizontal="center" vertical="center"/>
    </xf>
    <xf numFmtId="176" fontId="0" fillId="0" borderId="2" xfId="0" applyBorder="1">
      <alignment vertical="center"/>
    </xf>
    <xf numFmtId="176" fontId="0" fillId="2" borderId="2" xfId="0" applyFill="1" applyBorder="1">
      <alignment vertical="center"/>
    </xf>
    <xf numFmtId="176" fontId="0" fillId="0" borderId="3" xfId="0" applyBorder="1" applyAlignment="1">
      <alignment horizontal="center" vertical="center" shrinkToFit="1"/>
    </xf>
    <xf numFmtId="176" fontId="0" fillId="0" borderId="3" xfId="0" applyBorder="1">
      <alignment vertical="center"/>
    </xf>
    <xf numFmtId="176" fontId="0" fillId="2" borderId="3" xfId="0" applyFill="1" applyBorder="1">
      <alignment vertical="center"/>
    </xf>
    <xf numFmtId="176" fontId="0" fillId="0" borderId="0" xfId="0" applyAlignment="1">
      <alignment horizontal="center" vertical="center"/>
    </xf>
    <xf numFmtId="176" fontId="3" fillId="0" borderId="4" xfId="0" applyFont="1" applyFill="1" applyBorder="1" applyAlignment="1">
      <alignment horizontal="left" vertical="center"/>
    </xf>
    <xf numFmtId="176" fontId="3" fillId="0" borderId="0" xfId="0" applyFont="1" applyFill="1" applyBorder="1" applyAlignment="1">
      <alignment horizontal="left" vertical="center"/>
    </xf>
    <xf numFmtId="176" fontId="0" fillId="0" borderId="2" xfId="0" applyBorder="1" applyAlignment="1">
      <alignment horizontal="center" vertical="center"/>
    </xf>
    <xf numFmtId="176" fontId="0" fillId="0" borderId="5" xfId="0" applyBorder="1">
      <alignment vertical="center"/>
    </xf>
    <xf numFmtId="176" fontId="0" fillId="0" borderId="5" xfId="0" applyBorder="1" applyAlignment="1">
      <alignment horizontal="center" vertical="center" shrinkToFit="1"/>
    </xf>
    <xf numFmtId="176" fontId="0" fillId="2" borderId="5" xfId="0" applyFill="1" applyBorder="1">
      <alignment vertical="center"/>
    </xf>
    <xf numFmtId="176" fontId="1" fillId="0" borderId="2" xfId="0" applyFont="1" applyBorder="1" applyAlignment="1">
      <alignment horizontal="center" vertical="center"/>
    </xf>
    <xf numFmtId="176" fontId="4" fillId="0" borderId="2" xfId="0" applyFont="1" applyBorder="1" applyAlignment="1">
      <alignment horizontal="right" vertical="center"/>
    </xf>
    <xf numFmtId="176" fontId="4" fillId="0" borderId="2" xfId="0" applyFont="1" applyBorder="1">
      <alignment vertical="center"/>
    </xf>
    <xf numFmtId="176" fontId="0" fillId="2" borderId="2" xfId="0" applyFill="1" applyBorder="1" applyAlignment="1">
      <alignment horizontal="right" vertical="center"/>
    </xf>
    <xf numFmtId="176" fontId="0" fillId="0" borderId="2" xfId="0" applyBorder="1" applyAlignment="1">
      <alignment horizontal="left" vertical="center" indent="2"/>
    </xf>
    <xf numFmtId="176" fontId="0" fillId="0" borderId="3" xfId="0" applyBorder="1" applyAlignment="1">
      <alignment horizontal="left" vertical="center" indent="2"/>
    </xf>
    <xf numFmtId="176" fontId="0" fillId="0" borderId="2" xfId="0" applyBorder="1" applyAlignment="1">
      <alignment horizontal="left" vertical="center"/>
    </xf>
    <xf numFmtId="176" fontId="0" fillId="0" borderId="5" xfId="0" applyBorder="1" applyAlignment="1">
      <alignment horizontal="left" vertical="center"/>
    </xf>
    <xf numFmtId="176" fontId="0" fillId="0" borderId="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H17" sqref="H17"/>
    </sheetView>
  </sheetViews>
  <sheetFormatPr defaultRowHeight="13.5"/>
  <cols>
    <col min="1" max="1" width="19.875" customWidth="1"/>
    <col min="2" max="6" width="15.625" customWidth="1"/>
    <col min="7" max="7" width="28.75" customWidth="1"/>
  </cols>
  <sheetData>
    <row r="1" spans="1:11">
      <c r="A1" t="s">
        <v>15</v>
      </c>
    </row>
    <row r="2" spans="1:11">
      <c r="G2" s="1" t="s">
        <v>0</v>
      </c>
    </row>
    <row r="3" spans="1:11" ht="39.950000000000003" customHeight="1">
      <c r="A3" s="2" t="s">
        <v>1</v>
      </c>
      <c r="B3" s="2" t="s">
        <v>2</v>
      </c>
      <c r="C3" s="2" t="s">
        <v>20</v>
      </c>
      <c r="D3" s="2"/>
      <c r="E3" s="2"/>
      <c r="F3" s="3" t="s">
        <v>21</v>
      </c>
      <c r="G3" s="2" t="s">
        <v>3</v>
      </c>
    </row>
    <row r="4" spans="1:11" ht="20.100000000000001" customHeight="1">
      <c r="A4" s="22" t="s">
        <v>17</v>
      </c>
      <c r="B4" s="16" t="s">
        <v>16</v>
      </c>
      <c r="C4" s="17">
        <f>C10+C7</f>
        <v>10670000</v>
      </c>
      <c r="D4" s="12"/>
      <c r="E4" s="12"/>
      <c r="F4" s="19">
        <f>C4+D4</f>
        <v>10670000</v>
      </c>
      <c r="G4" s="12"/>
    </row>
    <row r="5" spans="1:11" ht="20.100000000000001" customHeight="1">
      <c r="A5" s="23"/>
      <c r="B5" s="14" t="s">
        <v>4</v>
      </c>
      <c r="C5" s="13">
        <f>C11+C8</f>
        <v>9700000</v>
      </c>
      <c r="D5" s="13"/>
      <c r="E5" s="13"/>
      <c r="F5" s="15">
        <f>SUM(C5:E5)</f>
        <v>9700000</v>
      </c>
      <c r="G5" s="13"/>
    </row>
    <row r="6" spans="1:11" ht="20.100000000000001" customHeight="1">
      <c r="A6" s="24"/>
      <c r="B6" s="6" t="s">
        <v>5</v>
      </c>
      <c r="C6" s="13">
        <f>C12+C9</f>
        <v>10700000</v>
      </c>
      <c r="D6" s="7"/>
      <c r="E6" s="7"/>
      <c r="F6" s="8">
        <f>SUM(C6:E6)</f>
        <v>10700000</v>
      </c>
      <c r="G6" s="7"/>
    </row>
    <row r="7" spans="1:11" ht="20.100000000000001" customHeight="1">
      <c r="A7" s="22" t="s">
        <v>18</v>
      </c>
      <c r="B7" s="16" t="s">
        <v>16</v>
      </c>
      <c r="C7" s="18">
        <f>ROUNDDOWN(C13*0.07,-3)</f>
        <v>770000</v>
      </c>
      <c r="D7" s="13"/>
      <c r="E7" s="13"/>
      <c r="F7" s="5">
        <f>C7+D7</f>
        <v>770000</v>
      </c>
      <c r="G7" s="13"/>
    </row>
    <row r="8" spans="1:11" ht="20.100000000000001" customHeight="1">
      <c r="A8" s="23"/>
      <c r="B8" s="14" t="s">
        <v>4</v>
      </c>
      <c r="C8" s="13">
        <f>ROUNDDOWN(C12*0.07,-3)</f>
        <v>700000</v>
      </c>
      <c r="D8" s="13"/>
      <c r="E8" s="13"/>
      <c r="F8" s="15">
        <f>SUM(C8:E8)</f>
        <v>700000</v>
      </c>
      <c r="G8" s="13"/>
    </row>
    <row r="9" spans="1:11" ht="20.100000000000001" customHeight="1">
      <c r="A9" s="24"/>
      <c r="B9" s="6" t="s">
        <v>5</v>
      </c>
      <c r="C9" s="13">
        <f>ROUNDDOWN(C12*0.07,-3)</f>
        <v>700000</v>
      </c>
      <c r="D9" s="7"/>
      <c r="E9" s="7"/>
      <c r="F9" s="8">
        <f>SUM(C9:E9)</f>
        <v>700000</v>
      </c>
      <c r="G9" s="7"/>
      <c r="K9" s="9"/>
    </row>
    <row r="10" spans="1:11" ht="20.100000000000001" customHeight="1">
      <c r="A10" s="22" t="s">
        <v>19</v>
      </c>
      <c r="B10" s="16" t="s">
        <v>16</v>
      </c>
      <c r="C10" s="18">
        <f>C15</f>
        <v>9900000</v>
      </c>
      <c r="D10" s="13"/>
      <c r="E10" s="13"/>
      <c r="F10" s="5">
        <f>C10+D10</f>
        <v>9900000</v>
      </c>
      <c r="G10" s="13"/>
      <c r="K10" s="9"/>
    </row>
    <row r="11" spans="1:11" ht="20.100000000000001" customHeight="1">
      <c r="A11" s="23"/>
      <c r="B11" s="14" t="s">
        <v>4</v>
      </c>
      <c r="C11" s="13">
        <f>C16</f>
        <v>9000000</v>
      </c>
      <c r="D11" s="13"/>
      <c r="E11" s="13"/>
      <c r="F11" s="15">
        <f>SUM(C11:E11)</f>
        <v>9000000</v>
      </c>
      <c r="G11" s="13" t="s">
        <v>6</v>
      </c>
    </row>
    <row r="12" spans="1:11" ht="20.100000000000001" customHeight="1">
      <c r="A12" s="24"/>
      <c r="B12" s="6" t="s">
        <v>5</v>
      </c>
      <c r="C12" s="13">
        <f>C14</f>
        <v>10000000</v>
      </c>
      <c r="D12" s="7"/>
      <c r="E12" s="7"/>
      <c r="F12" s="8">
        <f>SUM(C12:E12)</f>
        <v>10000000</v>
      </c>
      <c r="G12" s="7" t="s">
        <v>7</v>
      </c>
    </row>
    <row r="13" spans="1:11" ht="20.100000000000001" customHeight="1">
      <c r="A13" s="20" t="s">
        <v>8</v>
      </c>
      <c r="B13" s="16" t="s">
        <v>16</v>
      </c>
      <c r="C13" s="18">
        <v>11000000</v>
      </c>
      <c r="D13" s="4"/>
      <c r="E13" s="4"/>
      <c r="F13" s="5">
        <f>C13+D13</f>
        <v>11000000</v>
      </c>
      <c r="G13" s="4"/>
    </row>
    <row r="14" spans="1:11" ht="20.100000000000001" customHeight="1">
      <c r="A14" s="21"/>
      <c r="B14" s="6" t="s">
        <v>5</v>
      </c>
      <c r="C14" s="7">
        <v>10000000</v>
      </c>
      <c r="D14" s="7"/>
      <c r="E14" s="7"/>
      <c r="F14" s="8">
        <f>SUM(C14:E14)</f>
        <v>10000000</v>
      </c>
      <c r="G14" s="7"/>
    </row>
    <row r="15" spans="1:11" ht="20.100000000000001" customHeight="1">
      <c r="A15" s="20" t="s">
        <v>9</v>
      </c>
      <c r="B15" s="16" t="s">
        <v>16</v>
      </c>
      <c r="C15" s="18">
        <f>ROUNDDOWN((F16/F14)*C13,-3)</f>
        <v>9900000</v>
      </c>
      <c r="D15" s="4"/>
      <c r="E15" s="4"/>
      <c r="F15" s="5">
        <f>ROUNDDOWN((F16/F14)*F13,-3)</f>
        <v>9900000</v>
      </c>
      <c r="G15" s="4"/>
    </row>
    <row r="16" spans="1:11" ht="20.100000000000001" customHeight="1">
      <c r="A16" s="21"/>
      <c r="B16" s="6" t="s">
        <v>10</v>
      </c>
      <c r="C16" s="7">
        <v>9000000</v>
      </c>
      <c r="D16" s="7"/>
      <c r="E16" s="7"/>
      <c r="F16" s="8">
        <f>C16</f>
        <v>9000000</v>
      </c>
      <c r="G16" s="7"/>
    </row>
    <row r="17" spans="1:2" ht="20.100000000000001" customHeight="1">
      <c r="A17" s="1" t="s">
        <v>11</v>
      </c>
      <c r="B17" s="10" t="s">
        <v>12</v>
      </c>
    </row>
    <row r="18" spans="1:2" ht="20.100000000000001" customHeight="1">
      <c r="A18" s="1" t="s">
        <v>13</v>
      </c>
      <c r="B18" s="11" t="s">
        <v>14</v>
      </c>
    </row>
  </sheetData>
  <mergeCells count="5">
    <mergeCell ref="A13:A14"/>
    <mergeCell ref="A15:A16"/>
    <mergeCell ref="A4:A6"/>
    <mergeCell ref="A7:A9"/>
    <mergeCell ref="A10:A12"/>
  </mergeCells>
  <phoneticPr fontId="2"/>
  <printOptions horizontalCentered="1"/>
  <pageMargins left="0.19685039370078741" right="0.19685039370078741" top="1.1811023622047245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委託料調書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doumitsu-h</dc:creator>
  <cp:lastModifiedBy>wakamatsu-t</cp:lastModifiedBy>
  <dcterms:created xsi:type="dcterms:W3CDTF">2016-06-23T06:13:25Z</dcterms:created>
  <dcterms:modified xsi:type="dcterms:W3CDTF">2016-06-23T07:40:00Z</dcterms:modified>
</cp:coreProperties>
</file>